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suagctr-my.sharepoint.com/personal/dmoseley_agcenter_lsu_edu/Documents/Desktop/Everyday use/Projects_pics/Trials_maps/2021/2021 OVT_Core Block/2021 Core Block/2021 Core block data submitted/MG 4/"/>
    </mc:Choice>
  </mc:AlternateContent>
  <xr:revisionPtr revIDLastSave="182" documentId="13_ncr:1_{8B16718F-DC4B-40A9-B7FC-6FB459F536D7}" xr6:coauthVersionLast="47" xr6:coauthVersionMax="47" xr10:uidLastSave="{07E17480-D4DA-4439-83FE-CF5AC84CECEB}"/>
  <bookViews>
    <workbookView xWindow="-120" yWindow="-120" windowWidth="29040" windowHeight="15840" xr2:uid="{00000000-000D-0000-FFFF-FFFF00000000}"/>
  </bookViews>
  <sheets>
    <sheet name="MG 4" sheetId="2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5" i="2" l="1"/>
  <c r="H45" i="2"/>
  <c r="J45" i="2" s="1"/>
  <c r="I44" i="2"/>
  <c r="H44" i="2"/>
  <c r="J44" i="2" s="1"/>
  <c r="I43" i="2"/>
  <c r="H43" i="2"/>
  <c r="J43" i="2" s="1"/>
  <c r="I42" i="2"/>
  <c r="H42" i="2"/>
  <c r="J42" i="2" s="1"/>
  <c r="I41" i="2"/>
  <c r="H41" i="2"/>
  <c r="J41" i="2" s="1"/>
  <c r="I40" i="2"/>
  <c r="H40" i="2"/>
  <c r="J40" i="2" s="1"/>
  <c r="I39" i="2"/>
  <c r="H39" i="2"/>
  <c r="J39" i="2" s="1"/>
  <c r="I38" i="2"/>
  <c r="H38" i="2"/>
  <c r="J38" i="2" s="1"/>
  <c r="I37" i="2"/>
  <c r="H37" i="2"/>
  <c r="J37" i="2" s="1"/>
  <c r="I36" i="2"/>
  <c r="H36" i="2"/>
  <c r="J36" i="2" s="1"/>
  <c r="I35" i="2"/>
  <c r="H35" i="2"/>
  <c r="J35" i="2" s="1"/>
  <c r="I34" i="2"/>
  <c r="H34" i="2"/>
  <c r="J34" i="2" s="1"/>
</calcChain>
</file>

<file path=xl/sharedStrings.xml><?xml version="1.0" encoding="utf-8"?>
<sst xmlns="http://schemas.openxmlformats.org/spreadsheetml/2006/main" count="93" uniqueCount="75">
  <si>
    <t>Parish:</t>
  </si>
  <si>
    <t>Rapides</t>
  </si>
  <si>
    <t>Community:</t>
  </si>
  <si>
    <t>Chambers</t>
  </si>
  <si>
    <t>Principle Investigators:</t>
  </si>
  <si>
    <t>County Agent:</t>
  </si>
  <si>
    <t>Cooperator:</t>
  </si>
  <si>
    <t>Crop:</t>
  </si>
  <si>
    <t>Soybean</t>
  </si>
  <si>
    <t>Previous Crop:</t>
  </si>
  <si>
    <t>Planted Plant Population:</t>
  </si>
  <si>
    <t>123,000 Seed/A</t>
  </si>
  <si>
    <t>Soil Type:</t>
  </si>
  <si>
    <t>silty loam</t>
  </si>
  <si>
    <t>Fertility:</t>
  </si>
  <si>
    <t>Irrigation:</t>
  </si>
  <si>
    <t>non-irrigated</t>
  </si>
  <si>
    <t>Tillage Type:</t>
  </si>
  <si>
    <t>Medium</t>
  </si>
  <si>
    <t>Date Planted:</t>
  </si>
  <si>
    <t>Date Harvested:</t>
  </si>
  <si>
    <t>Weed Control:</t>
  </si>
  <si>
    <t>Insect Control:</t>
  </si>
  <si>
    <t>Disease Control:</t>
  </si>
  <si>
    <t>Misc.:</t>
  </si>
  <si>
    <t>Variety Name</t>
  </si>
  <si>
    <t>Herbicide Technology</t>
  </si>
  <si>
    <t>Core</t>
  </si>
  <si>
    <t>Harvest</t>
  </si>
  <si>
    <t xml:space="preserve">Harvest </t>
  </si>
  <si>
    <t>Plot</t>
  </si>
  <si>
    <t>Row</t>
  </si>
  <si>
    <t>Acreage</t>
  </si>
  <si>
    <t>Dry 13%</t>
  </si>
  <si>
    <t>Bu/A</t>
  </si>
  <si>
    <t xml:space="preserve">Bu/A </t>
  </si>
  <si>
    <t>Rank</t>
  </si>
  <si>
    <t>Test</t>
  </si>
  <si>
    <t>Block</t>
  </si>
  <si>
    <t>Wt (lbs)</t>
  </si>
  <si>
    <t>Moist (%)</t>
  </si>
  <si>
    <t>Wdh (in)</t>
  </si>
  <si>
    <t>Lgh (ft)</t>
  </si>
  <si>
    <t>per plot</t>
  </si>
  <si>
    <t>Wt(lbs)</t>
  </si>
  <si>
    <t>Raw</t>
  </si>
  <si>
    <t>Adjusted</t>
  </si>
  <si>
    <t>Xtend</t>
  </si>
  <si>
    <t>Y</t>
  </si>
  <si>
    <t>RR2X</t>
  </si>
  <si>
    <t>Dicamba/RR2/Liberty</t>
  </si>
  <si>
    <t>LSU AgCenter 2021 Soybean Core-block MG 4 Report</t>
  </si>
  <si>
    <t>Syngenta - NK S49-F5X</t>
  </si>
  <si>
    <t>Syngenta - NK 47Y9X</t>
  </si>
  <si>
    <t>Pioneer P47A64X</t>
  </si>
  <si>
    <t>Pioneer 46A86X</t>
  </si>
  <si>
    <t>Delta Grow DG46X65RR2X</t>
  </si>
  <si>
    <t>Delta Grow 48X45</t>
  </si>
  <si>
    <t>Dyna-Gro S48XT90</t>
  </si>
  <si>
    <t>RR/XT</t>
  </si>
  <si>
    <t>Progeny P 4821RX</t>
  </si>
  <si>
    <t>Progeny P4806XFS</t>
  </si>
  <si>
    <t>XtendFlex</t>
  </si>
  <si>
    <t>Bayer AG 48X9</t>
  </si>
  <si>
    <t>Bayer AG 45XF0</t>
  </si>
  <si>
    <t>University of Missouri S14-15146GT</t>
  </si>
  <si>
    <t>RR1/STS</t>
  </si>
  <si>
    <t>Dean Lee Research Station</t>
  </si>
  <si>
    <t>pre-emerge + glyphosate</t>
  </si>
  <si>
    <t>Pydiflumetofen + Difenoconazole at R3</t>
  </si>
  <si>
    <t>0-18-36 (175 lb/A)</t>
  </si>
  <si>
    <t>Corn</t>
  </si>
  <si>
    <t>Justin Dufour</t>
  </si>
  <si>
    <t>David Moseley</t>
  </si>
  <si>
    <t>acephate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</si>
</sst>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;@"/>
  </numFmts>
  <fonts count="4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  <xf numFmtId="0" fontId="1" fillId="0" borderId="0" xfId="0" applyFont="1" applyAlignment="1">
      <alignment horizontal="left"/>
    </xf>
    <xf numFmtId="2" fontId="1" fillId="0" borderId="0" xfId="0" applyNumberFormat="1" applyFont="1" applyAlignment="1">
      <alignment horizontal="left"/>
    </xf>
    <xf numFmtId="0" fontId="1" fillId="0" borderId="0" xfId="0" applyFont="1" applyAlignment="1">
      <alignment horizontal="center"/>
    </xf>
    <xf numFmtId="2" fontId="1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2" fontId="1" fillId="2" borderId="0" xfId="0" applyNumberFormat="1" applyFont="1" applyFill="1" applyAlignment="1">
      <alignment horizontal="center"/>
    </xf>
    <xf numFmtId="0" fontId="1" fillId="3" borderId="0" xfId="0" applyFont="1" applyFill="1" applyAlignment="1">
      <alignment horizontal="center"/>
    </xf>
    <xf numFmtId="2" fontId="1" fillId="3" borderId="0" xfId="0" applyNumberFormat="1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1" fillId="0" borderId="1" xfId="0" applyFont="1" applyBorder="1"/>
    <xf numFmtId="0" fontId="2" fillId="0" borderId="0" xfId="0" applyFont="1" applyAlignment="1">
      <alignment horizontal="center"/>
    </xf>
    <xf numFmtId="14" fontId="1" fillId="0" borderId="0" xfId="0" applyNumberFormat="1" applyFont="1" applyAlignment="1">
      <alignment horizontal="left"/>
    </xf>
    <xf numFmtId="0" fontId="1" fillId="4" borderId="0" xfId="0" applyFont="1" applyFill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3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FFFF"/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85725</xdr:rowOff>
    </xdr:from>
    <xdr:to>
      <xdr:col>1</xdr:col>
      <xdr:colOff>669925</xdr:colOff>
      <xdr:row>10</xdr:row>
      <xdr:rowOff>9525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7927D64-D0EC-406A-9817-4C68304EA1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85725"/>
          <a:ext cx="2270125" cy="1543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1:M45"/>
  <sheetViews>
    <sheetView tabSelected="1" workbookViewId="0">
      <selection activeCell="C17" sqref="C17:F17"/>
    </sheetView>
  </sheetViews>
  <sheetFormatPr defaultRowHeight="12.75" x14ac:dyDescent="0.2"/>
  <cols>
    <col min="1" max="1" width="26" customWidth="1"/>
    <col min="2" max="2" width="28.5703125" customWidth="1"/>
  </cols>
  <sheetData>
    <row r="11" spans="1:13" x14ac:dyDescent="0.2">
      <c r="I11" s="1"/>
      <c r="J11" s="1"/>
      <c r="K11" s="1"/>
    </row>
    <row r="12" spans="1:13" ht="15.75" x14ac:dyDescent="0.25">
      <c r="A12" s="26" t="s">
        <v>51</v>
      </c>
      <c r="B12" s="18"/>
      <c r="C12" s="18"/>
      <c r="D12" s="18"/>
      <c r="E12" s="18"/>
      <c r="F12" s="18"/>
      <c r="G12" s="18"/>
      <c r="H12" s="18"/>
      <c r="I12" s="18"/>
      <c r="L12" s="2"/>
      <c r="M12" s="2"/>
    </row>
    <row r="13" spans="1:13" x14ac:dyDescent="0.2">
      <c r="I13" s="1"/>
      <c r="J13" s="1"/>
      <c r="K13" s="1"/>
      <c r="L13" s="2"/>
      <c r="M13" s="2"/>
    </row>
    <row r="14" spans="1:13" x14ac:dyDescent="0.2">
      <c r="A14" s="2" t="s">
        <v>0</v>
      </c>
      <c r="B14" s="4" t="s">
        <v>1</v>
      </c>
      <c r="C14" s="23"/>
      <c r="D14" s="23"/>
      <c r="E14" s="23"/>
      <c r="F14" s="23"/>
      <c r="G14" s="4"/>
      <c r="H14" s="4"/>
      <c r="I14" s="5"/>
      <c r="J14" s="5"/>
      <c r="K14" s="5"/>
      <c r="L14" s="4"/>
      <c r="M14" s="4"/>
    </row>
    <row r="15" spans="1:13" x14ac:dyDescent="0.2">
      <c r="A15" s="2" t="s">
        <v>2</v>
      </c>
      <c r="B15" s="4" t="s">
        <v>3</v>
      </c>
      <c r="C15" s="23"/>
      <c r="D15" s="23"/>
      <c r="E15" s="23"/>
      <c r="F15" s="23"/>
      <c r="G15" s="4"/>
      <c r="H15" s="4"/>
      <c r="I15" s="5"/>
      <c r="J15" s="5"/>
      <c r="K15" s="5"/>
      <c r="L15" s="4"/>
      <c r="M15" s="4"/>
    </row>
    <row r="16" spans="1:13" x14ac:dyDescent="0.2">
      <c r="A16" s="2" t="s">
        <v>4</v>
      </c>
      <c r="B16" s="4" t="s">
        <v>73</v>
      </c>
      <c r="C16" s="23"/>
      <c r="D16" s="23"/>
      <c r="E16" s="23"/>
      <c r="F16" s="23"/>
      <c r="G16" s="2"/>
      <c r="H16" s="2"/>
      <c r="I16" s="2"/>
      <c r="J16" s="2"/>
      <c r="K16" s="2"/>
      <c r="L16" s="2"/>
      <c r="M16" s="2"/>
    </row>
    <row r="17" spans="1:13" x14ac:dyDescent="0.2">
      <c r="A17" s="2" t="s">
        <v>5</v>
      </c>
      <c r="B17" s="4" t="s">
        <v>72</v>
      </c>
      <c r="C17" s="23"/>
      <c r="D17" s="23"/>
      <c r="E17" s="23"/>
      <c r="F17" s="23"/>
      <c r="G17" s="4"/>
      <c r="H17" s="4"/>
      <c r="I17" s="5"/>
      <c r="J17" s="5"/>
      <c r="K17" s="5"/>
      <c r="L17" s="4"/>
      <c r="M17" s="4"/>
    </row>
    <row r="18" spans="1:13" x14ac:dyDescent="0.2">
      <c r="A18" s="2" t="s">
        <v>6</v>
      </c>
      <c r="B18" s="21" t="s">
        <v>67</v>
      </c>
      <c r="C18" s="23"/>
      <c r="D18" s="23"/>
      <c r="E18" s="23"/>
      <c r="F18" s="23"/>
      <c r="G18" s="4"/>
      <c r="H18" s="4"/>
      <c r="I18" s="5"/>
      <c r="J18" s="5"/>
      <c r="K18" s="5"/>
      <c r="L18" s="4"/>
      <c r="M18" s="4"/>
    </row>
    <row r="19" spans="1:13" x14ac:dyDescent="0.2">
      <c r="A19" s="2" t="s">
        <v>7</v>
      </c>
      <c r="B19" s="4" t="s">
        <v>8</v>
      </c>
      <c r="C19" s="23"/>
      <c r="D19" s="23"/>
      <c r="E19" s="23"/>
      <c r="F19" s="23"/>
      <c r="G19" s="4"/>
      <c r="H19" s="4"/>
      <c r="I19" s="5"/>
      <c r="J19" s="5"/>
      <c r="K19" s="5"/>
      <c r="L19" s="4"/>
      <c r="M19" s="4"/>
    </row>
    <row r="20" spans="1:13" x14ac:dyDescent="0.2">
      <c r="A20" s="2" t="s">
        <v>9</v>
      </c>
      <c r="B20" s="4" t="s">
        <v>71</v>
      </c>
      <c r="C20" s="23"/>
      <c r="D20" s="23"/>
      <c r="E20" s="23"/>
      <c r="F20" s="23"/>
      <c r="G20" s="4"/>
      <c r="H20" s="4"/>
      <c r="I20" s="5"/>
      <c r="J20" s="5"/>
      <c r="K20" s="5"/>
      <c r="L20" s="4"/>
      <c r="M20" s="4"/>
    </row>
    <row r="21" spans="1:13" x14ac:dyDescent="0.2">
      <c r="A21" s="2" t="s">
        <v>10</v>
      </c>
      <c r="B21" s="4" t="s">
        <v>11</v>
      </c>
      <c r="C21" s="24"/>
      <c r="D21" s="24"/>
      <c r="E21" s="24"/>
      <c r="F21" s="24"/>
      <c r="G21" s="4"/>
      <c r="H21" s="4"/>
      <c r="I21" s="5"/>
      <c r="J21" s="5"/>
      <c r="K21" s="5"/>
      <c r="L21" s="4"/>
      <c r="M21" s="4"/>
    </row>
    <row r="22" spans="1:13" x14ac:dyDescent="0.2">
      <c r="A22" s="2" t="s">
        <v>12</v>
      </c>
      <c r="B22" s="4" t="s">
        <v>13</v>
      </c>
      <c r="C22" s="23"/>
      <c r="D22" s="23"/>
      <c r="E22" s="23"/>
      <c r="F22" s="23"/>
      <c r="G22" s="4"/>
      <c r="H22" s="4"/>
      <c r="I22" s="5"/>
      <c r="J22" s="5"/>
      <c r="K22" s="5"/>
      <c r="L22" s="4"/>
      <c r="M22" s="4"/>
    </row>
    <row r="23" spans="1:13" x14ac:dyDescent="0.2">
      <c r="A23" s="2" t="s">
        <v>14</v>
      </c>
      <c r="B23" s="22" t="s">
        <v>70</v>
      </c>
      <c r="C23" s="23"/>
      <c r="D23" s="23"/>
      <c r="E23" s="23"/>
      <c r="F23" s="23"/>
      <c r="G23" s="4"/>
      <c r="H23" s="4"/>
      <c r="I23" s="5"/>
      <c r="J23" s="5"/>
      <c r="K23" s="5"/>
      <c r="L23" s="4"/>
      <c r="M23" s="4"/>
    </row>
    <row r="24" spans="1:13" x14ac:dyDescent="0.2">
      <c r="A24" s="2" t="s">
        <v>15</v>
      </c>
      <c r="B24" s="4" t="s">
        <v>16</v>
      </c>
      <c r="C24" s="23"/>
      <c r="D24" s="23"/>
      <c r="E24" s="23"/>
      <c r="F24" s="23"/>
      <c r="G24" s="4"/>
      <c r="H24" s="4"/>
      <c r="I24" s="5"/>
      <c r="J24" s="5"/>
      <c r="K24" s="5"/>
      <c r="L24" s="4"/>
      <c r="M24" s="4"/>
    </row>
    <row r="25" spans="1:13" x14ac:dyDescent="0.2">
      <c r="A25" s="2" t="s">
        <v>17</v>
      </c>
      <c r="B25" s="4" t="s">
        <v>18</v>
      </c>
      <c r="C25" s="23"/>
      <c r="D25" s="23"/>
      <c r="E25" s="23"/>
      <c r="F25" s="23"/>
      <c r="G25" s="4"/>
      <c r="H25" s="4"/>
      <c r="I25" s="5"/>
      <c r="J25" s="5"/>
      <c r="K25" s="5"/>
      <c r="L25" s="4"/>
      <c r="M25" s="4"/>
    </row>
    <row r="26" spans="1:13" x14ac:dyDescent="0.2">
      <c r="A26" s="2" t="s">
        <v>19</v>
      </c>
      <c r="B26" s="19">
        <v>44357</v>
      </c>
      <c r="C26" s="25"/>
      <c r="D26" s="25"/>
      <c r="E26" s="25"/>
      <c r="F26" s="25"/>
      <c r="G26" s="4"/>
      <c r="H26" s="4"/>
      <c r="I26" s="5"/>
      <c r="J26" s="5"/>
      <c r="K26" s="5"/>
      <c r="L26" s="4"/>
      <c r="M26" s="4"/>
    </row>
    <row r="27" spans="1:13" x14ac:dyDescent="0.2">
      <c r="A27" s="2" t="s">
        <v>20</v>
      </c>
      <c r="B27" s="19">
        <v>44489</v>
      </c>
      <c r="C27" s="25"/>
      <c r="D27" s="25"/>
      <c r="E27" s="25"/>
      <c r="F27" s="25"/>
      <c r="G27" s="4"/>
      <c r="H27" s="4"/>
      <c r="I27" s="5"/>
      <c r="J27" s="5"/>
      <c r="K27" s="5"/>
      <c r="L27" s="4"/>
      <c r="M27" s="4"/>
    </row>
    <row r="28" spans="1:13" x14ac:dyDescent="0.2">
      <c r="A28" s="2" t="s">
        <v>21</v>
      </c>
      <c r="B28" s="2" t="s">
        <v>68</v>
      </c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</row>
    <row r="29" spans="1:13" x14ac:dyDescent="0.2">
      <c r="A29" s="2" t="s">
        <v>22</v>
      </c>
      <c r="B29" s="2" t="s">
        <v>74</v>
      </c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</row>
    <row r="30" spans="1:13" x14ac:dyDescent="0.2">
      <c r="A30" s="2" t="s">
        <v>23</v>
      </c>
      <c r="B30" s="2" t="s">
        <v>69</v>
      </c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</row>
    <row r="31" spans="1:13" x14ac:dyDescent="0.2">
      <c r="A31" s="2" t="s">
        <v>24</v>
      </c>
      <c r="B31" s="2"/>
      <c r="C31" s="2"/>
      <c r="D31" s="2"/>
      <c r="E31" s="2"/>
      <c r="F31" s="2"/>
      <c r="G31" s="2"/>
      <c r="H31" s="2"/>
      <c r="I31" s="3"/>
      <c r="J31" s="3"/>
      <c r="K31" s="3"/>
      <c r="L31" s="2"/>
      <c r="M31" s="2"/>
    </row>
    <row r="32" spans="1:13" x14ac:dyDescent="0.2">
      <c r="A32" s="2" t="s">
        <v>25</v>
      </c>
      <c r="B32" s="2" t="s">
        <v>26</v>
      </c>
      <c r="C32" s="6" t="s">
        <v>27</v>
      </c>
      <c r="D32" s="6" t="s">
        <v>28</v>
      </c>
      <c r="E32" s="6" t="s">
        <v>29</v>
      </c>
      <c r="F32" s="6" t="s">
        <v>30</v>
      </c>
      <c r="G32" s="6" t="s">
        <v>31</v>
      </c>
      <c r="H32" s="6" t="s">
        <v>32</v>
      </c>
      <c r="I32" s="7" t="s">
        <v>33</v>
      </c>
      <c r="J32" s="7" t="s">
        <v>34</v>
      </c>
      <c r="K32" s="7" t="s">
        <v>35</v>
      </c>
      <c r="L32" s="6" t="s">
        <v>36</v>
      </c>
      <c r="M32" s="6" t="s">
        <v>37</v>
      </c>
    </row>
    <row r="33" spans="1:13" x14ac:dyDescent="0.2">
      <c r="A33" s="17"/>
      <c r="B33" s="17"/>
      <c r="C33" s="8" t="s">
        <v>38</v>
      </c>
      <c r="D33" s="8" t="s">
        <v>39</v>
      </c>
      <c r="E33" s="8" t="s">
        <v>40</v>
      </c>
      <c r="F33" s="8" t="s">
        <v>41</v>
      </c>
      <c r="G33" s="8" t="s">
        <v>42</v>
      </c>
      <c r="H33" s="8" t="s">
        <v>43</v>
      </c>
      <c r="I33" s="9" t="s">
        <v>44</v>
      </c>
      <c r="J33" s="9" t="s">
        <v>45</v>
      </c>
      <c r="K33" s="9" t="s">
        <v>46</v>
      </c>
      <c r="L33" s="8"/>
      <c r="M33" s="8" t="s">
        <v>39</v>
      </c>
    </row>
    <row r="34" spans="1:13" x14ac:dyDescent="0.2">
      <c r="A34" s="10" t="s">
        <v>52</v>
      </c>
      <c r="B34" s="10" t="s">
        <v>47</v>
      </c>
      <c r="C34" s="11" t="s">
        <v>48</v>
      </c>
      <c r="D34" s="11">
        <v>1641</v>
      </c>
      <c r="E34" s="11">
        <v>15.3</v>
      </c>
      <c r="F34" s="11">
        <v>304</v>
      </c>
      <c r="G34" s="11">
        <v>750</v>
      </c>
      <c r="H34" s="12">
        <f t="shared" ref="H34:H45" si="0">+(F34/12*G34)/43560</f>
        <v>0.43617998163452709</v>
      </c>
      <c r="I34" s="12">
        <f>+D34*(100-E34)/87</f>
        <v>1597.6172413793104</v>
      </c>
      <c r="J34" s="12">
        <f>+(D34/H34/60)</f>
        <v>62.703473684210522</v>
      </c>
      <c r="K34" s="12">
        <v>61.045795644283118</v>
      </c>
      <c r="L34" s="16">
        <v>4</v>
      </c>
      <c r="M34" s="11">
        <v>53.7</v>
      </c>
    </row>
    <row r="35" spans="1:13" x14ac:dyDescent="0.2">
      <c r="A35" s="20" t="s">
        <v>53</v>
      </c>
      <c r="B35" s="2" t="s">
        <v>47</v>
      </c>
      <c r="C35" s="6" t="s">
        <v>48</v>
      </c>
      <c r="D35" s="6">
        <v>859</v>
      </c>
      <c r="E35" s="6">
        <v>15.5</v>
      </c>
      <c r="F35" s="6">
        <v>152</v>
      </c>
      <c r="G35" s="6">
        <v>750</v>
      </c>
      <c r="H35" s="7">
        <f t="shared" si="0"/>
        <v>0.21808999081726355</v>
      </c>
      <c r="I35" s="7">
        <f t="shared" ref="I35:I45" si="1">+D35*(100-E35)/87</f>
        <v>834.31609195402302</v>
      </c>
      <c r="J35" s="7">
        <f t="shared" ref="J35:J45" si="2">+(D35/H35/60)</f>
        <v>65.645684210526312</v>
      </c>
      <c r="K35" s="7">
        <v>63.759313974591656</v>
      </c>
      <c r="L35" s="6">
        <v>1</v>
      </c>
      <c r="M35" s="6">
        <v>54.3</v>
      </c>
    </row>
    <row r="36" spans="1:13" x14ac:dyDescent="0.2">
      <c r="A36" s="10" t="s">
        <v>54</v>
      </c>
      <c r="B36" s="10" t="s">
        <v>49</v>
      </c>
      <c r="C36" s="11" t="s">
        <v>48</v>
      </c>
      <c r="D36" s="11">
        <v>1706</v>
      </c>
      <c r="E36" s="11">
        <v>15.5</v>
      </c>
      <c r="F36" s="11">
        <v>304</v>
      </c>
      <c r="G36" s="11">
        <v>750</v>
      </c>
      <c r="H36" s="12">
        <f t="shared" si="0"/>
        <v>0.43617998163452709</v>
      </c>
      <c r="I36" s="12">
        <f t="shared" si="1"/>
        <v>1656.9770114942528</v>
      </c>
      <c r="J36" s="12">
        <f t="shared" si="2"/>
        <v>65.187157894736842</v>
      </c>
      <c r="K36" s="12">
        <v>63.313963702359345</v>
      </c>
      <c r="L36" s="11">
        <v>2</v>
      </c>
      <c r="M36" s="11">
        <v>55</v>
      </c>
    </row>
    <row r="37" spans="1:13" x14ac:dyDescent="0.2">
      <c r="A37" s="2" t="s">
        <v>55</v>
      </c>
      <c r="B37" s="2" t="s">
        <v>49</v>
      </c>
      <c r="C37" s="6" t="s">
        <v>48</v>
      </c>
      <c r="D37" s="6">
        <v>1621</v>
      </c>
      <c r="E37" s="6">
        <v>15.6</v>
      </c>
      <c r="F37" s="6">
        <v>304</v>
      </c>
      <c r="G37" s="6">
        <v>750</v>
      </c>
      <c r="H37" s="7">
        <f t="shared" si="0"/>
        <v>0.43617998163452709</v>
      </c>
      <c r="I37" s="7">
        <f t="shared" si="1"/>
        <v>1572.5563218390807</v>
      </c>
      <c r="J37" s="7">
        <f t="shared" si="2"/>
        <v>61.939263157894736</v>
      </c>
      <c r="K37" s="7">
        <v>60.088204718693298</v>
      </c>
      <c r="L37" s="6">
        <v>5</v>
      </c>
      <c r="M37" s="6">
        <v>54.7</v>
      </c>
    </row>
    <row r="38" spans="1:13" x14ac:dyDescent="0.2">
      <c r="A38" s="10" t="s">
        <v>56</v>
      </c>
      <c r="B38" s="10" t="s">
        <v>49</v>
      </c>
      <c r="C38" s="11" t="s">
        <v>48</v>
      </c>
      <c r="D38" s="11">
        <v>1640</v>
      </c>
      <c r="E38" s="11">
        <v>15</v>
      </c>
      <c r="F38" s="11">
        <v>304</v>
      </c>
      <c r="G38" s="11">
        <v>750</v>
      </c>
      <c r="H38" s="12">
        <f t="shared" si="0"/>
        <v>0.43617998163452709</v>
      </c>
      <c r="I38" s="12">
        <f t="shared" si="1"/>
        <v>1602.2988505747126</v>
      </c>
      <c r="J38" s="12">
        <f t="shared" si="2"/>
        <v>62.665263157894735</v>
      </c>
      <c r="K38" s="12">
        <v>61.22468239564428</v>
      </c>
      <c r="L38" s="11">
        <v>3</v>
      </c>
      <c r="M38" s="11">
        <v>54.6</v>
      </c>
    </row>
    <row r="39" spans="1:13" x14ac:dyDescent="0.2">
      <c r="A39" s="2" t="s">
        <v>57</v>
      </c>
      <c r="B39" s="2" t="s">
        <v>47</v>
      </c>
      <c r="C39" s="6" t="s">
        <v>48</v>
      </c>
      <c r="D39" s="6">
        <v>1588</v>
      </c>
      <c r="E39" s="6">
        <v>15</v>
      </c>
      <c r="F39" s="6">
        <v>304</v>
      </c>
      <c r="G39" s="6">
        <v>750</v>
      </c>
      <c r="H39" s="7">
        <f t="shared" si="0"/>
        <v>0.43617998163452709</v>
      </c>
      <c r="I39" s="7">
        <f t="shared" si="1"/>
        <v>1551.4942528735633</v>
      </c>
      <c r="J39" s="7">
        <f t="shared" si="2"/>
        <v>60.678315789473686</v>
      </c>
      <c r="K39" s="7">
        <v>59.283411978221423</v>
      </c>
      <c r="L39" s="6">
        <v>6</v>
      </c>
      <c r="M39" s="6">
        <v>54</v>
      </c>
    </row>
    <row r="40" spans="1:13" x14ac:dyDescent="0.2">
      <c r="A40" s="10" t="s">
        <v>58</v>
      </c>
      <c r="B40" s="10" t="s">
        <v>59</v>
      </c>
      <c r="C40" s="13" t="s">
        <v>48</v>
      </c>
      <c r="D40" s="13">
        <v>1590</v>
      </c>
      <c r="E40" s="13">
        <v>15.6</v>
      </c>
      <c r="F40" s="11">
        <v>304</v>
      </c>
      <c r="G40" s="11">
        <v>750</v>
      </c>
      <c r="H40" s="14">
        <f t="shared" si="0"/>
        <v>0.43617998163452709</v>
      </c>
      <c r="I40" s="14">
        <f t="shared" si="1"/>
        <v>1542.4827586206898</v>
      </c>
      <c r="J40" s="14">
        <f t="shared" si="2"/>
        <v>60.75473684210526</v>
      </c>
      <c r="K40" s="14">
        <v>58.939078039927409</v>
      </c>
      <c r="L40" s="13">
        <v>7</v>
      </c>
      <c r="M40" s="15">
        <v>54.5</v>
      </c>
    </row>
    <row r="41" spans="1:13" x14ac:dyDescent="0.2">
      <c r="A41" s="2" t="s">
        <v>60</v>
      </c>
      <c r="B41" s="2" t="s">
        <v>47</v>
      </c>
      <c r="C41" s="6" t="s">
        <v>48</v>
      </c>
      <c r="D41" s="6">
        <v>1476</v>
      </c>
      <c r="E41" s="6">
        <v>14.6</v>
      </c>
      <c r="F41" s="6">
        <v>304</v>
      </c>
      <c r="G41" s="6">
        <v>750</v>
      </c>
      <c r="H41" s="7">
        <f t="shared" si="0"/>
        <v>0.43617998163452709</v>
      </c>
      <c r="I41" s="7">
        <f t="shared" si="1"/>
        <v>1448.8551724137933</v>
      </c>
      <c r="J41" s="7">
        <f t="shared" si="2"/>
        <v>56.398736842105258</v>
      </c>
      <c r="K41" s="7">
        <v>55.361518693284943</v>
      </c>
      <c r="L41" s="6">
        <v>9</v>
      </c>
      <c r="M41" s="6">
        <v>54</v>
      </c>
    </row>
    <row r="42" spans="1:13" x14ac:dyDescent="0.2">
      <c r="A42" s="10" t="s">
        <v>61</v>
      </c>
      <c r="B42" s="10" t="s">
        <v>62</v>
      </c>
      <c r="C42" s="11" t="s">
        <v>48</v>
      </c>
      <c r="D42" s="11">
        <v>1460</v>
      </c>
      <c r="E42" s="11">
        <v>14.6</v>
      </c>
      <c r="F42" s="11">
        <v>304</v>
      </c>
      <c r="G42" s="11">
        <v>750</v>
      </c>
      <c r="H42" s="12">
        <f t="shared" si="0"/>
        <v>0.43617998163452709</v>
      </c>
      <c r="I42" s="12">
        <f t="shared" si="1"/>
        <v>1433.1494252873565</v>
      </c>
      <c r="J42" s="12">
        <f t="shared" si="2"/>
        <v>55.787368421052633</v>
      </c>
      <c r="K42" s="12">
        <v>54.761393829401094</v>
      </c>
      <c r="L42" s="11">
        <v>11</v>
      </c>
      <c r="M42" s="11">
        <v>53.7</v>
      </c>
    </row>
    <row r="43" spans="1:13" x14ac:dyDescent="0.2">
      <c r="A43" s="2" t="s">
        <v>63</v>
      </c>
      <c r="B43" s="2" t="s">
        <v>50</v>
      </c>
      <c r="C43" s="6" t="s">
        <v>48</v>
      </c>
      <c r="D43" s="6">
        <v>1484</v>
      </c>
      <c r="E43" s="6">
        <v>14.8</v>
      </c>
      <c r="F43" s="6">
        <v>304</v>
      </c>
      <c r="G43" s="6">
        <v>750</v>
      </c>
      <c r="H43" s="7">
        <f t="shared" si="0"/>
        <v>0.43617998163452709</v>
      </c>
      <c r="I43" s="7">
        <f t="shared" si="1"/>
        <v>1453.296551724138</v>
      </c>
      <c r="J43" s="7">
        <f t="shared" si="2"/>
        <v>56.704421052631581</v>
      </c>
      <c r="K43" s="7">
        <v>55.531226134301271</v>
      </c>
      <c r="L43" s="6">
        <v>8</v>
      </c>
      <c r="M43" s="6">
        <v>54.2</v>
      </c>
    </row>
    <row r="44" spans="1:13" x14ac:dyDescent="0.2">
      <c r="A44" s="10" t="s">
        <v>64</v>
      </c>
      <c r="B44" s="10" t="s">
        <v>50</v>
      </c>
      <c r="C44" s="11" t="s">
        <v>48</v>
      </c>
      <c r="D44" s="11">
        <v>1470</v>
      </c>
      <c r="E44" s="11">
        <v>15</v>
      </c>
      <c r="F44" s="11">
        <v>304</v>
      </c>
      <c r="G44" s="11">
        <v>750</v>
      </c>
      <c r="H44" s="12">
        <f t="shared" si="0"/>
        <v>0.43617998163452709</v>
      </c>
      <c r="I44" s="12">
        <f t="shared" si="1"/>
        <v>1436.2068965517242</v>
      </c>
      <c r="J44" s="12">
        <f t="shared" si="2"/>
        <v>56.169473684210523</v>
      </c>
      <c r="K44" s="12">
        <v>54.878221415607989</v>
      </c>
      <c r="L44" s="11">
        <v>10</v>
      </c>
      <c r="M44" s="11">
        <v>54.5</v>
      </c>
    </row>
    <row r="45" spans="1:13" x14ac:dyDescent="0.2">
      <c r="A45" s="20" t="s">
        <v>65</v>
      </c>
      <c r="B45" s="2" t="s">
        <v>66</v>
      </c>
      <c r="C45" s="6" t="s">
        <v>48</v>
      </c>
      <c r="D45" s="6">
        <v>1355</v>
      </c>
      <c r="E45" s="6">
        <v>14.4</v>
      </c>
      <c r="F45" s="6">
        <v>304</v>
      </c>
      <c r="G45" s="6">
        <v>750</v>
      </c>
      <c r="H45" s="7">
        <f t="shared" si="0"/>
        <v>0.43617998163452709</v>
      </c>
      <c r="I45" s="7">
        <f t="shared" si="1"/>
        <v>1333.1954022988505</v>
      </c>
      <c r="J45" s="7">
        <f t="shared" si="2"/>
        <v>51.775263157894734</v>
      </c>
      <c r="K45" s="7">
        <v>50.942098003629759</v>
      </c>
      <c r="L45" s="6">
        <v>12</v>
      </c>
      <c r="M45" s="6">
        <v>53.3</v>
      </c>
    </row>
  </sheetData>
  <mergeCells count="17">
    <mergeCell ref="C30:M30"/>
    <mergeCell ref="C19:F19"/>
    <mergeCell ref="C20:F20"/>
    <mergeCell ref="C21:F21"/>
    <mergeCell ref="C22:F22"/>
    <mergeCell ref="C23:F23"/>
    <mergeCell ref="C24:F24"/>
    <mergeCell ref="C25:F25"/>
    <mergeCell ref="C26:F26"/>
    <mergeCell ref="C27:F27"/>
    <mergeCell ref="C28:M28"/>
    <mergeCell ref="C29:M29"/>
    <mergeCell ref="C18:F18"/>
    <mergeCell ref="C14:F14"/>
    <mergeCell ref="C15:F15"/>
    <mergeCell ref="C16:F16"/>
    <mergeCell ref="C17:F17"/>
  </mergeCells>
  <phoneticPr fontId="1" type="noConversion"/>
  <pageMargins left="0.75" right="0.75" top="1" bottom="1" header="0.5" footer="0.5"/>
  <pageSetup scale="62" orientation="landscape" horizontalDpi="0" verticalDpi="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9DDB5A6406F184F9A6541CC3CDDBB9C" ma:contentTypeVersion="10" ma:contentTypeDescription="Create a new document." ma:contentTypeScope="" ma:versionID="bbbed72e8b57a81fafae5932cd3d0c44">
  <xsd:schema xmlns:xsd="http://www.w3.org/2001/XMLSchema" xmlns:xs="http://www.w3.org/2001/XMLSchema" xmlns:p="http://schemas.microsoft.com/office/2006/metadata/properties" xmlns:ns2="2a132b21-04b1-4edf-b29b-f986fe0a8ae5" targetNamespace="http://schemas.microsoft.com/office/2006/metadata/properties" ma:root="true" ma:fieldsID="591ff73684e6f09b48b6ec90c55e4057" ns2:_="">
    <xsd:import namespace="2a132b21-04b1-4edf-b29b-f986fe0a8ae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132b21-04b1-4edf-b29b-f986fe0a8ae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8F777A7-26A3-4B58-BFC8-9ACCEE2246C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9463558-48C7-4854-8CE3-93BD99ED1D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a132b21-04b1-4edf-b29b-f986fe0a8ae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EB2AAF2-BFC6-47C7-B755-3F3513021490}">
  <ds:schemaRefs>
    <ds:schemaRef ds:uri="http://purl.org/dc/dcmitype/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2a132b21-04b1-4edf-b29b-f986fe0a8ae5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MG 4</vt:lpstr>
    </vt:vector>
  </TitlesOfParts>
  <Manager/>
  <Company>LSU AgCenter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David Lanclos</dc:creator>
  <cp:keywords/>
  <dc:description/>
  <cp:lastModifiedBy>Moseley, David O</cp:lastModifiedBy>
  <cp:revision/>
  <dcterms:created xsi:type="dcterms:W3CDTF">2004-02-05T14:35:17Z</dcterms:created>
  <dcterms:modified xsi:type="dcterms:W3CDTF">2021-10-28T13:49:03Z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0x01010049DDB5A6406F184F9A6541CC3CDDBB9C</vt:lpwstr>
  </property>
</Properties>
</file>